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2024-2025\FOOD\"/>
    </mc:Choice>
  </mc:AlternateContent>
  <bookViews>
    <workbookView xWindow="0" yWindow="0" windowWidth="28800" windowHeight="111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  <c r="B190" i="1" l="1"/>
  <c r="A190" i="1"/>
  <c r="L189" i="1"/>
  <c r="J189" i="1"/>
  <c r="I189" i="1"/>
  <c r="H189" i="1"/>
  <c r="G189" i="1"/>
  <c r="F189" i="1"/>
  <c r="B180" i="1"/>
  <c r="A180" i="1"/>
  <c r="L179" i="1"/>
  <c r="L190" i="1" s="1"/>
  <c r="J179" i="1"/>
  <c r="I179" i="1"/>
  <c r="I190" i="1" s="1"/>
  <c r="H179" i="1"/>
  <c r="H190" i="1" s="1"/>
  <c r="G179" i="1"/>
  <c r="G190" i="1" s="1"/>
  <c r="F179" i="1"/>
  <c r="F190" i="1" s="1"/>
  <c r="B172" i="1"/>
  <c r="A172" i="1"/>
  <c r="L171" i="1"/>
  <c r="J171" i="1"/>
  <c r="I171" i="1"/>
  <c r="H171" i="1"/>
  <c r="G171" i="1"/>
  <c r="F171" i="1"/>
  <c r="B162" i="1"/>
  <c r="A162" i="1"/>
  <c r="L161" i="1"/>
  <c r="J161" i="1"/>
  <c r="I161" i="1"/>
  <c r="H161" i="1"/>
  <c r="G161" i="1"/>
  <c r="G172" i="1" s="1"/>
  <c r="F161" i="1"/>
  <c r="B154" i="1"/>
  <c r="A154" i="1"/>
  <c r="L153" i="1"/>
  <c r="J153" i="1"/>
  <c r="I153" i="1"/>
  <c r="H153" i="1"/>
  <c r="G153" i="1"/>
  <c r="F153" i="1"/>
  <c r="B144" i="1"/>
  <c r="A144" i="1"/>
  <c r="L143" i="1"/>
  <c r="L154" i="1" s="1"/>
  <c r="J143" i="1"/>
  <c r="J154" i="1" s="1"/>
  <c r="I143" i="1"/>
  <c r="H143" i="1"/>
  <c r="G143" i="1"/>
  <c r="F143" i="1"/>
  <c r="B135" i="1"/>
  <c r="A135" i="1"/>
  <c r="L134" i="1"/>
  <c r="J134" i="1"/>
  <c r="I134" i="1"/>
  <c r="H134" i="1"/>
  <c r="G134" i="1"/>
  <c r="F134" i="1"/>
  <c r="B125" i="1"/>
  <c r="A125" i="1"/>
  <c r="L124" i="1"/>
  <c r="L135" i="1" s="1"/>
  <c r="J124" i="1"/>
  <c r="J135" i="1" s="1"/>
  <c r="I124" i="1"/>
  <c r="I135" i="1" s="1"/>
  <c r="H124" i="1"/>
  <c r="H135" i="1" s="1"/>
  <c r="G124" i="1"/>
  <c r="F124" i="1"/>
  <c r="B116" i="1"/>
  <c r="A116" i="1"/>
  <c r="L115" i="1"/>
  <c r="J115" i="1"/>
  <c r="I115" i="1"/>
  <c r="H115" i="1"/>
  <c r="G115" i="1"/>
  <c r="F115" i="1"/>
  <c r="B106" i="1"/>
  <c r="A106" i="1"/>
  <c r="L105" i="1"/>
  <c r="L116" i="1" s="1"/>
  <c r="J105" i="1"/>
  <c r="J116" i="1" s="1"/>
  <c r="I105" i="1"/>
  <c r="I116" i="1" s="1"/>
  <c r="H105" i="1"/>
  <c r="G105" i="1"/>
  <c r="F105" i="1"/>
  <c r="B97" i="1"/>
  <c r="A97" i="1"/>
  <c r="L96" i="1"/>
  <c r="L97" i="1" s="1"/>
  <c r="J96" i="1"/>
  <c r="J97" i="1" s="1"/>
  <c r="I96" i="1"/>
  <c r="I97" i="1" s="1"/>
  <c r="H96" i="1"/>
  <c r="G96" i="1"/>
  <c r="G97" i="1" s="1"/>
  <c r="F96" i="1"/>
  <c r="F97" i="1" s="1"/>
  <c r="A87" i="1"/>
  <c r="H97" i="1"/>
  <c r="B78" i="1"/>
  <c r="A78" i="1"/>
  <c r="L77" i="1"/>
  <c r="J77" i="1"/>
  <c r="I77" i="1"/>
  <c r="H77" i="1"/>
  <c r="G77" i="1"/>
  <c r="F77" i="1"/>
  <c r="B68" i="1"/>
  <c r="A68" i="1"/>
  <c r="L67" i="1"/>
  <c r="J67" i="1"/>
  <c r="I67" i="1"/>
  <c r="I78" i="1" s="1"/>
  <c r="H67" i="1"/>
  <c r="H78" i="1" s="1"/>
  <c r="G67" i="1"/>
  <c r="G78" i="1" s="1"/>
  <c r="F67" i="1"/>
  <c r="F78" i="1" s="1"/>
  <c r="B60" i="1"/>
  <c r="A60" i="1"/>
  <c r="L59" i="1"/>
  <c r="J59" i="1"/>
  <c r="I59" i="1"/>
  <c r="H59" i="1"/>
  <c r="G59" i="1"/>
  <c r="F59" i="1"/>
  <c r="B50" i="1"/>
  <c r="A50" i="1"/>
  <c r="L49" i="1"/>
  <c r="J49" i="1"/>
  <c r="I49" i="1"/>
  <c r="H49" i="1"/>
  <c r="G49" i="1"/>
  <c r="G60" i="1" s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I30" i="1"/>
  <c r="H30" i="1"/>
  <c r="G30" i="1"/>
  <c r="F30" i="1"/>
  <c r="B23" i="1"/>
  <c r="A23" i="1"/>
  <c r="L22" i="1"/>
  <c r="J22" i="1"/>
  <c r="I22" i="1"/>
  <c r="H22" i="1"/>
  <c r="G22" i="1"/>
  <c r="F22" i="1"/>
  <c r="A13" i="1"/>
  <c r="L86" i="1"/>
  <c r="J86" i="1"/>
  <c r="I86" i="1"/>
  <c r="H86" i="1"/>
  <c r="G86" i="1"/>
  <c r="F86" i="1"/>
  <c r="F172" i="1" l="1"/>
  <c r="G116" i="1"/>
  <c r="J41" i="1"/>
  <c r="I23" i="1"/>
  <c r="J190" i="1"/>
  <c r="F116" i="1"/>
  <c r="H116" i="1"/>
  <c r="L23" i="1"/>
  <c r="J23" i="1"/>
  <c r="H23" i="1"/>
  <c r="F60" i="1"/>
  <c r="I172" i="1"/>
  <c r="H172" i="1"/>
  <c r="L172" i="1"/>
  <c r="J172" i="1"/>
  <c r="H154" i="1"/>
  <c r="I154" i="1"/>
  <c r="G154" i="1"/>
  <c r="F154" i="1"/>
  <c r="G135" i="1"/>
  <c r="F135" i="1"/>
  <c r="L78" i="1"/>
  <c r="J78" i="1"/>
  <c r="H60" i="1"/>
  <c r="L60" i="1"/>
  <c r="J60" i="1"/>
  <c r="I60" i="1"/>
  <c r="I41" i="1"/>
  <c r="H41" i="1"/>
  <c r="G41" i="1"/>
  <c r="F41" i="1"/>
  <c r="G23" i="1"/>
  <c r="F23" i="1"/>
  <c r="L191" i="1" l="1"/>
  <c r="J191" i="1"/>
  <c r="H191" i="1"/>
  <c r="I191" i="1"/>
  <c r="G191" i="1"/>
  <c r="F191" i="1"/>
</calcChain>
</file>

<file path=xl/sharedStrings.xml><?xml version="1.0" encoding="utf-8"?>
<sst xmlns="http://schemas.openxmlformats.org/spreadsheetml/2006/main" count="297" uniqueCount="94">
  <si>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</si>
  <si>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</si>
  <si>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</si>
  <si>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</si>
  <si>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</si>
  <si>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</si>
  <si>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</si>
  <si>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</si>
  <si>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</si>
  <si>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</si>
  <si>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</si>
  <si>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</si>
  <si>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</si>
  <si>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</si>
  <si>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</si>
  <si>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</si>
  <si>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</si>
  <si>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</si>
  <si>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</si>
  <si>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</si>
  <si>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</si>
  <si>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</si>
  <si>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</si>
  <si>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</si>
  <si>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</si>
  <si>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</si>
  <si>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</si>
  <si>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</si>
  <si>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</si>
  <si>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</si>
  <si>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</si>
  <si>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</si>
  <si>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</si>
  <si>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</si>
  <si>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</si>
  <si>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</si>
  <si>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</si>
  <si>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</si>
  <si>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</si>
  <si>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филе куриное в сливочном соусе с морковью</t>
  </si>
  <si>
    <t>каша гречневая рассыпчатая с маслом</t>
  </si>
  <si>
    <t>чай с сахаром</t>
  </si>
  <si>
    <t>хлеб пшеничный</t>
  </si>
  <si>
    <t>54-25м/2022м</t>
  </si>
  <si>
    <t>171/2017м</t>
  </si>
  <si>
    <t>54-2гн/2022н</t>
  </si>
  <si>
    <t>701/2010м</t>
  </si>
  <si>
    <t>70/71/2017м</t>
  </si>
  <si>
    <t>Жаркое по домашнему</t>
  </si>
  <si>
    <t>259/2017м</t>
  </si>
  <si>
    <t>чай каркаде</t>
  </si>
  <si>
    <t>54-45хн/2022н</t>
  </si>
  <si>
    <t>338/2017м</t>
  </si>
  <si>
    <t>чай с лимоном и сахаром</t>
  </si>
  <si>
    <t>54-3гн/2022н</t>
  </si>
  <si>
    <t>229/2017м</t>
  </si>
  <si>
    <t>плов из птицы</t>
  </si>
  <si>
    <t>291/2017м</t>
  </si>
  <si>
    <t>54-1хн/2022н</t>
  </si>
  <si>
    <t>икра кабачковая консервированная</t>
  </si>
  <si>
    <t>макароны отварные с маслом</t>
  </si>
  <si>
    <t>203/2017м</t>
  </si>
  <si>
    <t>печень тушеная с соусом</t>
  </si>
  <si>
    <t>255/2017м</t>
  </si>
  <si>
    <t>54-167/2022н</t>
  </si>
  <si>
    <t>399/2017м</t>
  </si>
  <si>
    <t>директор</t>
  </si>
  <si>
    <t>овощи по сезону в нарезке (огурец)</t>
  </si>
  <si>
    <t>фрукт свежий (яблоко)</t>
  </si>
  <si>
    <t>рыба тушеная с овощами</t>
  </si>
  <si>
    <t>каша рисовая рассыпчатая с маслом</t>
  </si>
  <si>
    <t>свекла отварная с растительным маслом</t>
  </si>
  <si>
    <t>52/2017м</t>
  </si>
  <si>
    <t>компот из сухофруктов</t>
  </si>
  <si>
    <t>консервы закусочные (зеленый горошек)</t>
  </si>
  <si>
    <t>77/2/2022-331/217м</t>
  </si>
  <si>
    <t>101/2004л</t>
  </si>
  <si>
    <t>77/3/2022-331/217м</t>
  </si>
  <si>
    <t>каша "Дружба" молочная из смеси рисовой и пшенной крупы</t>
  </si>
  <si>
    <t>блинчики с повидлом</t>
  </si>
  <si>
    <t>54-45гн/2022н</t>
  </si>
  <si>
    <t>чай с лимоном с сахаром</t>
  </si>
  <si>
    <t>54-3пн/2022н</t>
  </si>
  <si>
    <t>консервы закусочные (кукуруза)</t>
  </si>
  <si>
    <t>133/2017м</t>
  </si>
  <si>
    <t>каша гречнева рассыпчатая с маслом</t>
  </si>
  <si>
    <t>гречка по купечески с мясом</t>
  </si>
  <si>
    <t>458/2002г</t>
  </si>
  <si>
    <t>МКОУ "Красноярская СШ №2"</t>
  </si>
  <si>
    <t>котлета куриная из  с соусом сметанным с томатом 100/20</t>
  </si>
  <si>
    <t>квашеная капуста с маслом растительным</t>
  </si>
  <si>
    <t>котлеты домашние с соусом сметанным с томатом 100/20</t>
  </si>
  <si>
    <t>фрукт</t>
  </si>
  <si>
    <t>Жерновникова Л.Н.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</si>
</sst>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2" fillId="5" borderId="2" xfId="0" applyFont="1" applyFill="1" applyBorder="1" applyAlignment="1">
      <alignment vertical="center" wrapText="1"/>
    </xf>
    <xf numFmtId="0" fontId="12" fillId="5" borderId="2" xfId="1" applyFont="1" applyFill="1" applyBorder="1" applyAlignment="1">
      <alignment horizontal="left" vertical="center"/>
    </xf>
    <xf numFmtId="0" fontId="14" fillId="5" borderId="2" xfId="0" applyNumberFormat="1" applyFont="1" applyFill="1" applyBorder="1" applyAlignment="1" applyProtection="1">
      <alignment horizontal="left" vertical="center" wrapText="1"/>
    </xf>
    <xf numFmtId="0" fontId="12" fillId="5" borderId="5" xfId="1" applyFont="1" applyFill="1" applyBorder="1"/>
    <xf numFmtId="0" fontId="0" fillId="5" borderId="2" xfId="0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7" sqref="G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88</v>
      </c>
      <c r="D1" s="75"/>
      <c r="E1" s="75"/>
      <c r="F1" s="12" t="s">
        <v>16</v>
      </c>
      <c r="G1" s="2" t="s">
        <v>17</v>
      </c>
      <c r="H1" s="76" t="s">
        <v>66</v>
      </c>
      <c r="I1" s="77"/>
      <c r="J1" s="77"/>
      <c r="K1" s="77"/>
    </row>
    <row r="2" spans="1:12" ht="18" x14ac:dyDescent="0.2">
      <c r="A2" s="35" t="s">
        <v>6</v>
      </c>
      <c r="C2" s="2"/>
      <c r="G2" s="2" t="s">
        <v>18</v>
      </c>
      <c r="H2" s="76" t="s">
        <v>93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66" t="s">
        <v>89</v>
      </c>
      <c r="F6" s="50">
        <v>120</v>
      </c>
      <c r="G6" s="50">
        <v>11.28</v>
      </c>
      <c r="H6" s="50">
        <v>12.55</v>
      </c>
      <c r="I6" s="51">
        <v>6.7</v>
      </c>
      <c r="J6" s="50">
        <v>184.87</v>
      </c>
      <c r="K6" s="58" t="s">
        <v>75</v>
      </c>
      <c r="L6" s="39"/>
    </row>
    <row r="7" spans="1:12" ht="15" x14ac:dyDescent="0.25">
      <c r="A7" s="23"/>
      <c r="B7" s="15"/>
      <c r="C7" s="11"/>
      <c r="D7" s="62" t="s">
        <v>21</v>
      </c>
      <c r="E7" s="52" t="s">
        <v>60</v>
      </c>
      <c r="F7" s="53">
        <v>150</v>
      </c>
      <c r="G7" s="53">
        <v>5.76</v>
      </c>
      <c r="H7" s="53">
        <v>6.07</v>
      </c>
      <c r="I7" s="54">
        <v>31.98</v>
      </c>
      <c r="J7" s="53">
        <v>205.5</v>
      </c>
      <c r="K7" s="59" t="s">
        <v>61</v>
      </c>
      <c r="L7" s="41"/>
    </row>
    <row r="8" spans="1:12" ht="15" x14ac:dyDescent="0.25">
      <c r="A8" s="23"/>
      <c r="B8" s="15"/>
      <c r="C8" s="11"/>
      <c r="D8" s="7" t="s">
        <v>22</v>
      </c>
      <c r="E8" s="55" t="s">
        <v>41</v>
      </c>
      <c r="F8" s="56">
        <v>200</v>
      </c>
      <c r="G8" s="56">
        <v>0.3</v>
      </c>
      <c r="H8" s="56">
        <v>0</v>
      </c>
      <c r="I8" s="57">
        <v>10.38</v>
      </c>
      <c r="J8" s="56">
        <v>42.32</v>
      </c>
      <c r="K8" s="60" t="s">
        <v>45</v>
      </c>
      <c r="L8" s="41"/>
    </row>
    <row r="9" spans="1:12" ht="15" x14ac:dyDescent="0.25">
      <c r="A9" s="23"/>
      <c r="B9" s="15"/>
      <c r="C9" s="11"/>
      <c r="D9" s="7" t="s">
        <v>23</v>
      </c>
      <c r="E9" s="55" t="s">
        <v>42</v>
      </c>
      <c r="F9" s="56">
        <v>30</v>
      </c>
      <c r="G9" s="56">
        <v>2.37</v>
      </c>
      <c r="H9" s="56">
        <v>0.3</v>
      </c>
      <c r="I9" s="57">
        <v>14.49</v>
      </c>
      <c r="J9" s="56">
        <v>70.14</v>
      </c>
      <c r="K9" s="60" t="s">
        <v>46</v>
      </c>
      <c r="L9" s="41"/>
    </row>
    <row r="10" spans="1:12" ht="15" x14ac:dyDescent="0.25">
      <c r="A10" s="23"/>
      <c r="B10" s="15"/>
      <c r="C10" s="11"/>
      <c r="D10" s="6" t="s">
        <v>26</v>
      </c>
      <c r="E10" s="55" t="s">
        <v>59</v>
      </c>
      <c r="F10" s="41">
        <v>60</v>
      </c>
      <c r="G10" s="56">
        <v>1</v>
      </c>
      <c r="H10" s="56">
        <v>1</v>
      </c>
      <c r="I10" s="57">
        <v>6</v>
      </c>
      <c r="J10" s="56">
        <v>62.4</v>
      </c>
      <c r="K10" s="60" t="s">
        <v>76</v>
      </c>
      <c r="L10" s="41"/>
    </row>
    <row r="11" spans="1:12" ht="15.75" thickBot="1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560</v>
      </c>
      <c r="G12" s="19">
        <f>SUM(G6:G11)</f>
        <v>20.71</v>
      </c>
      <c r="H12" s="19">
        <f>SUM(H6:H11)</f>
        <v>19.920000000000002</v>
      </c>
      <c r="I12" s="19">
        <f>SUM(I6:I11)</f>
        <v>69.550000000000011</v>
      </c>
      <c r="J12" s="19">
        <f>SUM(J6:J11)</f>
        <v>565.23</v>
      </c>
      <c r="K12" s="25"/>
      <c r="L12" s="19">
        <f>SUM(L6:L11)</f>
        <v>0</v>
      </c>
    </row>
    <row r="13" spans="1:12" ht="15" x14ac:dyDescent="0.25">
      <c r="A13" s="26">
        <f>A79</f>
        <v>1</v>
      </c>
      <c r="B13" s="13">
        <v>1</v>
      </c>
      <c r="C13" s="10" t="s">
        <v>25</v>
      </c>
      <c r="D13" s="7" t="s">
        <v>26</v>
      </c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3"/>
      <c r="B14" s="15"/>
      <c r="C14" s="11"/>
      <c r="D14" s="7" t="s">
        <v>27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28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29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30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31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32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6"/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A79</f>
        <v>1</v>
      </c>
      <c r="B23" s="30">
        <f>B79</f>
        <v>5</v>
      </c>
      <c r="C23" s="71" t="s">
        <v>4</v>
      </c>
      <c r="D23" s="72"/>
      <c r="E23" s="31"/>
      <c r="F23" s="32">
        <f>F86+F22</f>
        <v>540</v>
      </c>
      <c r="G23" s="32">
        <f>G86+G22</f>
        <v>24.13</v>
      </c>
      <c r="H23" s="32">
        <f>H86+H22</f>
        <v>16.779999999999998</v>
      </c>
      <c r="I23" s="32">
        <f>I86+I22</f>
        <v>64.820000000000007</v>
      </c>
      <c r="J23" s="32">
        <f>J86+J22</f>
        <v>507.08</v>
      </c>
      <c r="K23" s="32"/>
      <c r="L23" s="32">
        <f>L86+L22</f>
        <v>0</v>
      </c>
    </row>
    <row r="24" spans="1:12" ht="15.75" thickBot="1" x14ac:dyDescent="0.3">
      <c r="A24" s="14">
        <v>1</v>
      </c>
      <c r="B24" s="15">
        <v>2</v>
      </c>
      <c r="C24" s="22" t="s">
        <v>20</v>
      </c>
      <c r="D24" s="5" t="s">
        <v>21</v>
      </c>
      <c r="E24" s="49" t="s">
        <v>48</v>
      </c>
      <c r="F24" s="39">
        <v>200</v>
      </c>
      <c r="G24" s="50">
        <v>17.8</v>
      </c>
      <c r="H24" s="50">
        <v>18.899999999999999</v>
      </c>
      <c r="I24" s="51">
        <v>19.2</v>
      </c>
      <c r="J24" s="39">
        <v>318</v>
      </c>
      <c r="K24" s="58" t="s">
        <v>49</v>
      </c>
      <c r="L24" s="39"/>
    </row>
    <row r="25" spans="1:12" ht="15" x14ac:dyDescent="0.25">
      <c r="A25" s="14"/>
      <c r="B25" s="15"/>
      <c r="C25" s="11"/>
      <c r="D25" s="62" t="s">
        <v>21</v>
      </c>
      <c r="E25" s="40"/>
      <c r="F25" s="41"/>
      <c r="G25" s="41"/>
      <c r="H25" s="41"/>
      <c r="I25" s="41"/>
      <c r="J25" s="41"/>
      <c r="K25" s="42"/>
      <c r="L25" s="41"/>
    </row>
    <row r="26" spans="1:12" ht="15" x14ac:dyDescent="0.25">
      <c r="A26" s="14"/>
      <c r="B26" s="15"/>
      <c r="C26" s="11"/>
      <c r="D26" s="7" t="s">
        <v>22</v>
      </c>
      <c r="E26" s="40" t="s">
        <v>50</v>
      </c>
      <c r="F26" s="41">
        <v>200</v>
      </c>
      <c r="G26" s="56">
        <v>0.16</v>
      </c>
      <c r="H26" s="56">
        <v>0</v>
      </c>
      <c r="I26" s="57">
        <v>7.18</v>
      </c>
      <c r="J26" s="41">
        <v>90</v>
      </c>
      <c r="K26" s="60" t="s">
        <v>51</v>
      </c>
      <c r="L26" s="41"/>
    </row>
    <row r="27" spans="1:12" ht="15" x14ac:dyDescent="0.25">
      <c r="A27" s="14"/>
      <c r="B27" s="15"/>
      <c r="C27" s="11"/>
      <c r="D27" s="7" t="s">
        <v>23</v>
      </c>
      <c r="E27" s="40" t="s">
        <v>42</v>
      </c>
      <c r="F27" s="41">
        <v>40</v>
      </c>
      <c r="G27" s="56">
        <v>2.37</v>
      </c>
      <c r="H27" s="56">
        <v>0.3</v>
      </c>
      <c r="I27" s="57">
        <v>14.49</v>
      </c>
      <c r="J27" s="41">
        <v>70</v>
      </c>
      <c r="K27" s="60" t="s">
        <v>46</v>
      </c>
      <c r="L27" s="41"/>
    </row>
    <row r="28" spans="1:12" ht="15" x14ac:dyDescent="0.25">
      <c r="A28" s="14"/>
      <c r="B28" s="15"/>
      <c r="C28" s="11"/>
      <c r="D28" s="6" t="s">
        <v>26</v>
      </c>
      <c r="E28" s="67" t="s">
        <v>90</v>
      </c>
      <c r="F28" s="41">
        <v>60</v>
      </c>
      <c r="G28" s="41">
        <v>1.02</v>
      </c>
      <c r="H28" s="41">
        <v>3</v>
      </c>
      <c r="I28" s="41">
        <v>5.07</v>
      </c>
      <c r="J28" s="41">
        <v>51.42</v>
      </c>
      <c r="K28" s="60" t="s">
        <v>47</v>
      </c>
      <c r="L28" s="41"/>
    </row>
    <row r="29" spans="1:12" ht="15" x14ac:dyDescent="0.25">
      <c r="A29" s="14"/>
      <c r="B29" s="15"/>
      <c r="C29" s="11"/>
      <c r="D29" s="6"/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SUM(F24:F29)</f>
        <v>500</v>
      </c>
      <c r="G30" s="19">
        <f>SUM(G24:G29)</f>
        <v>21.35</v>
      </c>
      <c r="H30" s="19">
        <f>SUM(H24:H29)</f>
        <v>22.2</v>
      </c>
      <c r="I30" s="19">
        <f>SUM(I24:I29)</f>
        <v>45.94</v>
      </c>
      <c r="J30" s="19">
        <f>SUM(J24:J29)</f>
        <v>529.41999999999996</v>
      </c>
      <c r="K30" s="25"/>
      <c r="L30" s="19">
        <f>SUM(L24:L29)</f>
        <v>0</v>
      </c>
    </row>
    <row r="31" spans="1:12" ht="15" x14ac:dyDescent="0.2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4"/>
      <c r="B32" s="15"/>
      <c r="C32" s="11"/>
      <c r="D32" s="7" t="s">
        <v>27</v>
      </c>
      <c r="E32" s="40"/>
      <c r="F32" s="41"/>
      <c r="G32" s="41"/>
      <c r="H32" s="41"/>
      <c r="I32" s="41"/>
      <c r="J32" s="41"/>
      <c r="K32" s="42"/>
      <c r="L32" s="41"/>
    </row>
    <row r="33" spans="1:12" ht="15" x14ac:dyDescent="0.25">
      <c r="A33" s="14"/>
      <c r="B33" s="15"/>
      <c r="C33" s="11"/>
      <c r="D33" s="7" t="s">
        <v>28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29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30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31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32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6"/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6"/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2">SUM(G31:G39)</f>
        <v>0</v>
      </c>
      <c r="H40" s="19">
        <f t="shared" ref="H40" si="3">SUM(H31:H39)</f>
        <v>0</v>
      </c>
      <c r="I40" s="19">
        <f t="shared" ref="I40" si="4">SUM(I31:I39)</f>
        <v>0</v>
      </c>
      <c r="J40" s="19">
        <f t="shared" ref="J40:L40" si="5">SUM(J31:J39)</f>
        <v>0</v>
      </c>
      <c r="K40" s="25"/>
      <c r="L40" s="19">
        <f t="shared" si="5"/>
        <v>0</v>
      </c>
    </row>
    <row r="41" spans="1:12" ht="15.75" customHeight="1" thickBot="1" x14ac:dyDescent="0.25">
      <c r="A41" s="33">
        <f>A24</f>
        <v>1</v>
      </c>
      <c r="B41" s="33">
        <f>B24</f>
        <v>2</v>
      </c>
      <c r="C41" s="71" t="s">
        <v>4</v>
      </c>
      <c r="D41" s="72"/>
      <c r="E41" s="31"/>
      <c r="F41" s="32">
        <f>F30+F40</f>
        <v>500</v>
      </c>
      <c r="G41" s="32">
        <f t="shared" ref="G41" si="6">G30+G40</f>
        <v>21.35</v>
      </c>
      <c r="H41" s="32">
        <f t="shared" ref="H41" si="7">H30+H40</f>
        <v>22.2</v>
      </c>
      <c r="I41" s="32">
        <f t="shared" ref="I41" si="8">I30+I40</f>
        <v>45.94</v>
      </c>
      <c r="J41" s="32">
        <f t="shared" ref="J41:L41" si="9">J30+J40</f>
        <v>529.41999999999996</v>
      </c>
      <c r="K41" s="32"/>
      <c r="L41" s="32">
        <f t="shared" si="9"/>
        <v>0</v>
      </c>
    </row>
    <row r="42" spans="1:12" ht="15.75" thickBot="1" x14ac:dyDescent="0.3">
      <c r="A42" s="20">
        <v>1</v>
      </c>
      <c r="B42" s="21">
        <v>3</v>
      </c>
      <c r="C42" s="22" t="s">
        <v>20</v>
      </c>
      <c r="D42" s="5" t="s">
        <v>21</v>
      </c>
      <c r="E42" s="49" t="s">
        <v>56</v>
      </c>
      <c r="F42" s="41">
        <v>200</v>
      </c>
      <c r="G42" s="50">
        <v>16.89</v>
      </c>
      <c r="H42" s="50">
        <v>9.86</v>
      </c>
      <c r="I42" s="51">
        <v>29.2</v>
      </c>
      <c r="J42" s="50">
        <v>302.66000000000003</v>
      </c>
      <c r="K42" s="58" t="s">
        <v>57</v>
      </c>
      <c r="L42" s="39"/>
    </row>
    <row r="43" spans="1:12" ht="15" x14ac:dyDescent="0.25">
      <c r="A43" s="23"/>
      <c r="B43" s="15"/>
      <c r="C43" s="11"/>
      <c r="D43" s="62" t="s">
        <v>21</v>
      </c>
      <c r="E43" s="40"/>
      <c r="F43" s="41"/>
      <c r="G43" s="41"/>
      <c r="H43" s="41"/>
      <c r="I43" s="41"/>
      <c r="J43" s="41"/>
      <c r="K43" s="42"/>
      <c r="L43" s="41"/>
    </row>
    <row r="44" spans="1:12" ht="15" x14ac:dyDescent="0.25">
      <c r="A44" s="23"/>
      <c r="B44" s="15"/>
      <c r="C44" s="11"/>
      <c r="D44" s="7" t="s">
        <v>22</v>
      </c>
      <c r="E44" s="55" t="s">
        <v>81</v>
      </c>
      <c r="F44" s="41">
        <v>200</v>
      </c>
      <c r="G44" s="56">
        <v>0.3</v>
      </c>
      <c r="H44" s="56">
        <v>0</v>
      </c>
      <c r="I44" s="57">
        <v>10.58</v>
      </c>
      <c r="J44" s="56">
        <v>43.52</v>
      </c>
      <c r="K44" s="60" t="s">
        <v>82</v>
      </c>
      <c r="L44" s="41"/>
    </row>
    <row r="45" spans="1:12" ht="15" x14ac:dyDescent="0.25">
      <c r="A45" s="23"/>
      <c r="B45" s="15"/>
      <c r="C45" s="11"/>
      <c r="D45" s="7" t="s">
        <v>23</v>
      </c>
      <c r="E45" s="55" t="s">
        <v>42</v>
      </c>
      <c r="F45" s="41">
        <v>30</v>
      </c>
      <c r="G45" s="56">
        <v>2.37</v>
      </c>
      <c r="H45" s="56">
        <v>0.3</v>
      </c>
      <c r="I45" s="57">
        <v>14.49</v>
      </c>
      <c r="J45" s="56">
        <v>70.14</v>
      </c>
      <c r="K45" s="60" t="s">
        <v>46</v>
      </c>
      <c r="L45" s="41"/>
    </row>
    <row r="46" spans="1:12" ht="15" x14ac:dyDescent="0.25">
      <c r="A46" s="23"/>
      <c r="B46" s="15"/>
      <c r="C46" s="11"/>
      <c r="D46" s="7" t="s">
        <v>24</v>
      </c>
      <c r="E46" s="55" t="s">
        <v>68</v>
      </c>
      <c r="F46" s="41">
        <v>100</v>
      </c>
      <c r="G46" s="56">
        <v>0.4</v>
      </c>
      <c r="H46" s="56">
        <v>0.4</v>
      </c>
      <c r="I46" s="57">
        <v>9.8000000000000007</v>
      </c>
      <c r="J46" s="56">
        <v>47</v>
      </c>
      <c r="K46" s="60" t="s">
        <v>52</v>
      </c>
      <c r="L46" s="41"/>
    </row>
    <row r="47" spans="1:12" ht="15" x14ac:dyDescent="0.25">
      <c r="A47" s="23"/>
      <c r="B47" s="15"/>
      <c r="C47" s="11"/>
      <c r="D47" s="6" t="s">
        <v>26</v>
      </c>
      <c r="E47" s="40" t="s">
        <v>83</v>
      </c>
      <c r="F47" s="41">
        <v>60</v>
      </c>
      <c r="G47" s="41">
        <v>1.2</v>
      </c>
      <c r="H47" s="41">
        <v>0.2</v>
      </c>
      <c r="I47" s="41">
        <v>3.5</v>
      </c>
      <c r="J47" s="41">
        <v>5.8</v>
      </c>
      <c r="K47" s="42" t="s">
        <v>84</v>
      </c>
      <c r="L47" s="41"/>
    </row>
    <row r="48" spans="1:12" ht="15" x14ac:dyDescent="0.25">
      <c r="A48" s="23"/>
      <c r="B48" s="15"/>
      <c r="C48" s="11"/>
      <c r="D48" s="6"/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590</v>
      </c>
      <c r="G49" s="19">
        <f t="shared" ref="G49" si="10">SUM(G42:G48)</f>
        <v>21.16</v>
      </c>
      <c r="H49" s="19">
        <f t="shared" ref="H49" si="11">SUM(H42:H48)</f>
        <v>10.76</v>
      </c>
      <c r="I49" s="19">
        <f t="shared" ref="I49" si="12">SUM(I42:I48)</f>
        <v>67.570000000000007</v>
      </c>
      <c r="J49" s="19">
        <f t="shared" ref="J49:L49" si="13">SUM(J42:J48)</f>
        <v>469.12</v>
      </c>
      <c r="K49" s="25"/>
      <c r="L49" s="19">
        <f t="shared" si="13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3"/>
      <c r="B51" s="15"/>
      <c r="C51" s="11"/>
      <c r="D51" s="7" t="s">
        <v>27</v>
      </c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23"/>
      <c r="B52" s="15"/>
      <c r="C52" s="11"/>
      <c r="D52" s="7" t="s">
        <v>28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29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30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31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32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6"/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6"/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14">SUM(G50:G58)</f>
        <v>0</v>
      </c>
      <c r="H59" s="19">
        <f t="shared" ref="H59" si="15">SUM(H50:H58)</f>
        <v>0</v>
      </c>
      <c r="I59" s="19">
        <f t="shared" ref="I59" si="16">SUM(I50:I58)</f>
        <v>0</v>
      </c>
      <c r="J59" s="19">
        <f t="shared" ref="J59:L59" si="17">SUM(J50:J58)</f>
        <v>0</v>
      </c>
      <c r="K59" s="25"/>
      <c r="L59" s="19">
        <f t="shared" si="17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71" t="s">
        <v>4</v>
      </c>
      <c r="D60" s="72"/>
      <c r="E60" s="31"/>
      <c r="F60" s="32">
        <f>F49+F59</f>
        <v>590</v>
      </c>
      <c r="G60" s="32">
        <f t="shared" ref="G60" si="18">G49+G59</f>
        <v>21.16</v>
      </c>
      <c r="H60" s="32">
        <f t="shared" ref="H60" si="19">H49+H59</f>
        <v>10.76</v>
      </c>
      <c r="I60" s="32">
        <f t="shared" ref="I60" si="20">I49+I59</f>
        <v>67.570000000000007</v>
      </c>
      <c r="J60" s="32">
        <f t="shared" ref="J60:L60" si="21">J49+J59</f>
        <v>469.12</v>
      </c>
      <c r="K60" s="32"/>
      <c r="L60" s="32">
        <f t="shared" si="21"/>
        <v>0</v>
      </c>
    </row>
    <row r="61" spans="1:12" ht="15.75" thickBot="1" x14ac:dyDescent="0.3">
      <c r="A61" s="20">
        <v>1</v>
      </c>
      <c r="B61" s="21">
        <v>4</v>
      </c>
      <c r="C61" s="22" t="s">
        <v>20</v>
      </c>
      <c r="D61" s="5" t="s">
        <v>21</v>
      </c>
      <c r="E61" s="49" t="s">
        <v>69</v>
      </c>
      <c r="F61" s="50">
        <v>90</v>
      </c>
      <c r="G61" s="50">
        <v>12.7</v>
      </c>
      <c r="H61" s="50">
        <v>8.9</v>
      </c>
      <c r="I61" s="51">
        <v>6.3</v>
      </c>
      <c r="J61" s="50">
        <v>156.1</v>
      </c>
      <c r="K61" s="58" t="s">
        <v>55</v>
      </c>
      <c r="L61" s="39"/>
    </row>
    <row r="62" spans="1:12" ht="15" x14ac:dyDescent="0.25">
      <c r="A62" s="23"/>
      <c r="B62" s="15"/>
      <c r="C62" s="11"/>
      <c r="D62" s="62" t="s">
        <v>21</v>
      </c>
      <c r="E62" s="52" t="s">
        <v>70</v>
      </c>
      <c r="F62" s="53">
        <v>150</v>
      </c>
      <c r="G62" s="53">
        <v>3.7</v>
      </c>
      <c r="H62" s="53">
        <v>4.8</v>
      </c>
      <c r="I62" s="54">
        <v>36.5</v>
      </c>
      <c r="J62" s="53">
        <v>203.5</v>
      </c>
      <c r="K62" s="59" t="s">
        <v>44</v>
      </c>
      <c r="L62" s="41"/>
    </row>
    <row r="63" spans="1:12" ht="15" x14ac:dyDescent="0.25">
      <c r="A63" s="23"/>
      <c r="B63" s="15"/>
      <c r="C63" s="11"/>
      <c r="D63" s="7" t="s">
        <v>22</v>
      </c>
      <c r="E63" s="55" t="s">
        <v>41</v>
      </c>
      <c r="F63" s="56">
        <v>200</v>
      </c>
      <c r="G63" s="56">
        <v>0.2</v>
      </c>
      <c r="H63" s="56">
        <v>0</v>
      </c>
      <c r="I63" s="57">
        <v>10.38</v>
      </c>
      <c r="J63" s="56">
        <v>42.32</v>
      </c>
      <c r="K63" s="60" t="s">
        <v>45</v>
      </c>
      <c r="L63" s="41"/>
    </row>
    <row r="64" spans="1:12" ht="15" x14ac:dyDescent="0.25">
      <c r="A64" s="23"/>
      <c r="B64" s="15"/>
      <c r="C64" s="11"/>
      <c r="D64" s="7" t="s">
        <v>23</v>
      </c>
      <c r="E64" s="55" t="s">
        <v>42</v>
      </c>
      <c r="F64" s="56">
        <v>30</v>
      </c>
      <c r="G64" s="56">
        <v>2.37</v>
      </c>
      <c r="H64" s="56">
        <v>0.3</v>
      </c>
      <c r="I64" s="57">
        <v>14.49</v>
      </c>
      <c r="J64" s="56">
        <v>70.14</v>
      </c>
      <c r="K64" s="60" t="s">
        <v>46</v>
      </c>
      <c r="L64" s="41"/>
    </row>
    <row r="65" spans="1:12" ht="15" x14ac:dyDescent="0.25">
      <c r="A65" s="23"/>
      <c r="B65" s="15"/>
      <c r="C65" s="11"/>
      <c r="D65" s="61" t="s">
        <v>26</v>
      </c>
      <c r="E65" s="55" t="s">
        <v>71</v>
      </c>
      <c r="F65" s="41">
        <v>60</v>
      </c>
      <c r="G65" s="56">
        <v>0.88</v>
      </c>
      <c r="H65" s="56">
        <v>3.6</v>
      </c>
      <c r="I65" s="57">
        <v>4.96</v>
      </c>
      <c r="J65" s="56">
        <v>55.68</v>
      </c>
      <c r="K65" s="60" t="s">
        <v>72</v>
      </c>
      <c r="L65" s="41"/>
    </row>
    <row r="66" spans="1:12" ht="15" x14ac:dyDescent="0.25">
      <c r="A66" s="23"/>
      <c r="B66" s="15"/>
      <c r="C66" s="11"/>
      <c r="D66" s="6"/>
      <c r="E66" s="40"/>
      <c r="F66" s="41"/>
      <c r="G66" s="41"/>
      <c r="H66" s="41"/>
      <c r="I66" s="41"/>
      <c r="J66" s="41"/>
      <c r="K66" s="42"/>
      <c r="L66" s="41"/>
    </row>
    <row r="67" spans="1:12" ht="15" x14ac:dyDescent="0.25">
      <c r="A67" s="24"/>
      <c r="B67" s="17"/>
      <c r="C67" s="8"/>
      <c r="D67" s="18" t="s">
        <v>33</v>
      </c>
      <c r="E67" s="9"/>
      <c r="F67" s="19">
        <f>SUM(F61:F66)</f>
        <v>530</v>
      </c>
      <c r="G67" s="19">
        <f>SUM(G61:G66)</f>
        <v>19.849999999999998</v>
      </c>
      <c r="H67" s="19">
        <f>SUM(H61:H66)</f>
        <v>17.600000000000001</v>
      </c>
      <c r="I67" s="19">
        <f>SUM(I61:I66)</f>
        <v>72.63</v>
      </c>
      <c r="J67" s="19">
        <f>SUM(J61:J66)</f>
        <v>527.74</v>
      </c>
      <c r="K67" s="25"/>
      <c r="L67" s="19">
        <f>SUM(L61:L66)</f>
        <v>0</v>
      </c>
    </row>
    <row r="68" spans="1:12" ht="15" x14ac:dyDescent="0.25">
      <c r="A68" s="26">
        <f>A61</f>
        <v>1</v>
      </c>
      <c r="B68" s="13">
        <f>B61</f>
        <v>4</v>
      </c>
      <c r="C68" s="10" t="s">
        <v>25</v>
      </c>
      <c r="D68" s="7" t="s">
        <v>26</v>
      </c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7" t="s">
        <v>27</v>
      </c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3"/>
      <c r="B70" s="15"/>
      <c r="C70" s="11"/>
      <c r="D70" s="7" t="s">
        <v>28</v>
      </c>
      <c r="E70" s="40"/>
      <c r="F70" s="41"/>
      <c r="G70" s="41"/>
      <c r="H70" s="41"/>
      <c r="I70" s="41"/>
      <c r="J70" s="41"/>
      <c r="K70" s="42"/>
      <c r="L70" s="41"/>
    </row>
    <row r="71" spans="1:12" ht="15" x14ac:dyDescent="0.25">
      <c r="A71" s="23"/>
      <c r="B71" s="15"/>
      <c r="C71" s="11"/>
      <c r="D71" s="7" t="s">
        <v>29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30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31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32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6"/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22">SUM(G68:G76)</f>
        <v>0</v>
      </c>
      <c r="H77" s="19">
        <f t="shared" ref="H77" si="23">SUM(H68:H76)</f>
        <v>0</v>
      </c>
      <c r="I77" s="19">
        <f t="shared" ref="I77" si="24">SUM(I68:I76)</f>
        <v>0</v>
      </c>
      <c r="J77" s="19">
        <f t="shared" ref="J77:L77" si="25">SUM(J68:J76)</f>
        <v>0</v>
      </c>
      <c r="K77" s="25"/>
      <c r="L77" s="19">
        <f t="shared" si="25"/>
        <v>0</v>
      </c>
    </row>
    <row r="78" spans="1:12" ht="15.75" customHeight="1" thickBot="1" x14ac:dyDescent="0.25">
      <c r="A78" s="29">
        <f>A61</f>
        <v>1</v>
      </c>
      <c r="B78" s="30">
        <f>B61</f>
        <v>4</v>
      </c>
      <c r="C78" s="71" t="s">
        <v>4</v>
      </c>
      <c r="D78" s="72"/>
      <c r="E78" s="31"/>
      <c r="F78" s="32">
        <f>F67+F77</f>
        <v>530</v>
      </c>
      <c r="G78" s="32">
        <f t="shared" ref="G78" si="26">G67+G77</f>
        <v>19.849999999999998</v>
      </c>
      <c r="H78" s="32">
        <f t="shared" ref="H78" si="27">H67+H77</f>
        <v>17.600000000000001</v>
      </c>
      <c r="I78" s="32">
        <f t="shared" ref="I78" si="28">I67+I77</f>
        <v>72.63</v>
      </c>
      <c r="J78" s="32">
        <f t="shared" ref="J78:L78" si="29">J67+J77</f>
        <v>527.74</v>
      </c>
      <c r="K78" s="32"/>
      <c r="L78" s="32">
        <f t="shared" si="29"/>
        <v>0</v>
      </c>
    </row>
    <row r="79" spans="1:12" ht="15.75" thickBot="1" x14ac:dyDescent="0.3">
      <c r="A79" s="20">
        <v>1</v>
      </c>
      <c r="B79" s="21">
        <v>5</v>
      </c>
      <c r="C79" s="22" t="s">
        <v>20</v>
      </c>
      <c r="D79" s="5" t="s">
        <v>21</v>
      </c>
      <c r="E79" s="49" t="s">
        <v>39</v>
      </c>
      <c r="F79" s="50">
        <v>100</v>
      </c>
      <c r="G79" s="50">
        <v>11.78</v>
      </c>
      <c r="H79" s="50">
        <v>10.119999999999999</v>
      </c>
      <c r="I79" s="51">
        <v>2.93</v>
      </c>
      <c r="J79" s="50">
        <v>149.91999999999999</v>
      </c>
      <c r="K79" s="58" t="s">
        <v>43</v>
      </c>
      <c r="L79" s="63"/>
    </row>
    <row r="80" spans="1:12" ht="15" x14ac:dyDescent="0.25">
      <c r="A80" s="23"/>
      <c r="B80" s="15"/>
      <c r="C80" s="11"/>
      <c r="D80" s="62" t="s">
        <v>21</v>
      </c>
      <c r="E80" s="52" t="s">
        <v>40</v>
      </c>
      <c r="F80" s="53">
        <v>150</v>
      </c>
      <c r="G80" s="53">
        <v>9.3000000000000007</v>
      </c>
      <c r="H80" s="53">
        <v>6.3</v>
      </c>
      <c r="I80" s="54">
        <v>36</v>
      </c>
      <c r="J80" s="53">
        <v>238.7</v>
      </c>
      <c r="K80" s="59" t="s">
        <v>44</v>
      </c>
      <c r="L80" s="64"/>
    </row>
    <row r="81" spans="1:12" ht="15" x14ac:dyDescent="0.25">
      <c r="A81" s="23"/>
      <c r="B81" s="15"/>
      <c r="C81" s="11"/>
      <c r="D81" s="7" t="s">
        <v>22</v>
      </c>
      <c r="E81" s="55" t="s">
        <v>41</v>
      </c>
      <c r="F81" s="56">
        <v>200</v>
      </c>
      <c r="G81" s="56">
        <v>0.2</v>
      </c>
      <c r="H81" s="56">
        <v>0</v>
      </c>
      <c r="I81" s="57">
        <v>10.38</v>
      </c>
      <c r="J81" s="56">
        <v>42.32</v>
      </c>
      <c r="K81" s="60" t="s">
        <v>45</v>
      </c>
      <c r="L81" s="65"/>
    </row>
    <row r="82" spans="1:12" ht="15" x14ac:dyDescent="0.25">
      <c r="A82" s="23"/>
      <c r="B82" s="15"/>
      <c r="C82" s="11"/>
      <c r="D82" s="7" t="s">
        <v>23</v>
      </c>
      <c r="E82" s="55" t="s">
        <v>42</v>
      </c>
      <c r="F82" s="56">
        <v>30</v>
      </c>
      <c r="G82" s="56">
        <v>2.37</v>
      </c>
      <c r="H82" s="56">
        <v>0.3</v>
      </c>
      <c r="I82" s="57">
        <v>14.49</v>
      </c>
      <c r="J82" s="56">
        <v>70.14</v>
      </c>
      <c r="K82" s="60" t="s">
        <v>46</v>
      </c>
      <c r="L82" s="65"/>
    </row>
    <row r="83" spans="1:12" ht="15" x14ac:dyDescent="0.25">
      <c r="A83" s="23"/>
      <c r="B83" s="15"/>
      <c r="C83" s="11"/>
      <c r="D83" s="7" t="s">
        <v>24</v>
      </c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6" t="s">
        <v>26</v>
      </c>
      <c r="E84" s="55" t="s">
        <v>67</v>
      </c>
      <c r="F84" s="56">
        <v>60</v>
      </c>
      <c r="G84" s="56">
        <v>0.48</v>
      </c>
      <c r="H84" s="56">
        <v>0.06</v>
      </c>
      <c r="I84" s="57">
        <v>1.02</v>
      </c>
      <c r="J84" s="56">
        <v>6</v>
      </c>
      <c r="K84" s="60" t="s">
        <v>47</v>
      </c>
      <c r="L84" s="65"/>
    </row>
    <row r="85" spans="1:12" ht="15" x14ac:dyDescent="0.25">
      <c r="A85" s="23"/>
      <c r="B85" s="15"/>
      <c r="C85" s="11"/>
      <c r="D85" s="6"/>
      <c r="E85" s="40"/>
      <c r="F85" s="41"/>
      <c r="G85" s="41"/>
      <c r="H85" s="41"/>
      <c r="I85" s="41"/>
      <c r="J85" s="41"/>
      <c r="K85" s="42"/>
      <c r="L85" s="41"/>
    </row>
    <row r="86" spans="1:12" ht="15" x14ac:dyDescent="0.25">
      <c r="A86" s="24"/>
      <c r="B86" s="17"/>
      <c r="C86" s="8"/>
      <c r="D86" s="18" t="s">
        <v>33</v>
      </c>
      <c r="E86" s="9"/>
      <c r="F86" s="19">
        <f>SUM(F79:F85)</f>
        <v>540</v>
      </c>
      <c r="G86" s="19">
        <f>SUM(G79:G85)</f>
        <v>24.13</v>
      </c>
      <c r="H86" s="19">
        <f>SUM(H79:H85)</f>
        <v>16.779999999999998</v>
      </c>
      <c r="I86" s="19">
        <f>SUM(I79:I85)</f>
        <v>64.820000000000007</v>
      </c>
      <c r="J86" s="19">
        <f>SUM(J79:J85)</f>
        <v>507.08</v>
      </c>
      <c r="K86" s="25"/>
      <c r="L86" s="19">
        <f>SUM(L79:L85)</f>
        <v>0</v>
      </c>
    </row>
    <row r="87" spans="1:12" ht="15" x14ac:dyDescent="0.25">
      <c r="A87" s="26">
        <f>A6</f>
        <v>1</v>
      </c>
      <c r="B87" s="13">
        <v>5</v>
      </c>
      <c r="C87" s="10" t="s">
        <v>25</v>
      </c>
      <c r="D87" s="7" t="s">
        <v>26</v>
      </c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7" t="s">
        <v>27</v>
      </c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3"/>
      <c r="B89" s="15"/>
      <c r="C89" s="11"/>
      <c r="D89" s="7" t="s">
        <v>28</v>
      </c>
      <c r="E89" s="40"/>
      <c r="F89" s="41"/>
      <c r="G89" s="41"/>
      <c r="H89" s="41"/>
      <c r="I89" s="41"/>
      <c r="J89" s="41"/>
      <c r="K89" s="42"/>
      <c r="L89" s="41"/>
    </row>
    <row r="90" spans="1:12" ht="15" x14ac:dyDescent="0.25">
      <c r="A90" s="23"/>
      <c r="B90" s="15"/>
      <c r="C90" s="11"/>
      <c r="D90" s="7" t="s">
        <v>29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30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31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32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6"/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SUM(F87:F95)</f>
        <v>0</v>
      </c>
      <c r="G96" s="19">
        <f t="shared" ref="G96" si="30">SUM(G87:G95)</f>
        <v>0</v>
      </c>
      <c r="H96" s="19">
        <f t="shared" ref="H96" si="31">SUM(H87:H95)</f>
        <v>0</v>
      </c>
      <c r="I96" s="19">
        <f t="shared" ref="I96" si="32">SUM(I87:I95)</f>
        <v>0</v>
      </c>
      <c r="J96" s="19">
        <f t="shared" ref="J96:L96" si="33">SUM(J87:J95)</f>
        <v>0</v>
      </c>
      <c r="K96" s="25"/>
      <c r="L96" s="19">
        <f t="shared" si="33"/>
        <v>0</v>
      </c>
    </row>
    <row r="97" spans="1:12" ht="15.75" customHeight="1" x14ac:dyDescent="0.2">
      <c r="A97" s="29">
        <f>A6</f>
        <v>1</v>
      </c>
      <c r="B97" s="30">
        <f>B6</f>
        <v>1</v>
      </c>
      <c r="C97" s="71" t="s">
        <v>4</v>
      </c>
      <c r="D97" s="72"/>
      <c r="E97" s="31"/>
      <c r="F97" s="32">
        <f>F12+F96</f>
        <v>560</v>
      </c>
      <c r="G97" s="32">
        <f>G12+G96</f>
        <v>20.71</v>
      </c>
      <c r="H97" s="32">
        <f>H12+H96</f>
        <v>19.920000000000002</v>
      </c>
      <c r="I97" s="32">
        <f>I12+I96</f>
        <v>69.550000000000011</v>
      </c>
      <c r="J97" s="32">
        <f>J12+J96</f>
        <v>565.23</v>
      </c>
      <c r="K97" s="32"/>
      <c r="L97" s="32">
        <f>L12+L96</f>
        <v>0</v>
      </c>
    </row>
    <row r="98" spans="1:12" ht="30.75" thickBot="1" x14ac:dyDescent="0.3">
      <c r="A98" s="20">
        <v>2</v>
      </c>
      <c r="B98" s="21">
        <v>1</v>
      </c>
      <c r="C98" s="22" t="s">
        <v>20</v>
      </c>
      <c r="D98" s="5" t="s">
        <v>21</v>
      </c>
      <c r="E98" s="49" t="s">
        <v>78</v>
      </c>
      <c r="F98" s="50">
        <v>200</v>
      </c>
      <c r="G98" s="50">
        <v>9</v>
      </c>
      <c r="H98" s="50">
        <v>11.18</v>
      </c>
      <c r="I98" s="51">
        <v>24.1</v>
      </c>
      <c r="J98" s="50">
        <v>233.65</v>
      </c>
      <c r="K98" s="58" t="s">
        <v>64</v>
      </c>
      <c r="L98" s="39"/>
    </row>
    <row r="99" spans="1:12" ht="15" x14ac:dyDescent="0.25">
      <c r="A99" s="23"/>
      <c r="B99" s="15"/>
      <c r="C99" s="11"/>
      <c r="D99" s="62" t="s">
        <v>21</v>
      </c>
      <c r="E99" s="52" t="s">
        <v>79</v>
      </c>
      <c r="F99" s="53">
        <v>70</v>
      </c>
      <c r="G99" s="53">
        <v>3.15</v>
      </c>
      <c r="H99" s="53">
        <v>3.68</v>
      </c>
      <c r="I99" s="54">
        <v>21.95</v>
      </c>
      <c r="J99" s="53">
        <v>133.52000000000001</v>
      </c>
      <c r="K99" s="59" t="s">
        <v>65</v>
      </c>
      <c r="L99" s="41"/>
    </row>
    <row r="100" spans="1:12" ht="15" x14ac:dyDescent="0.25">
      <c r="A100" s="23"/>
      <c r="B100" s="15"/>
      <c r="C100" s="11"/>
      <c r="D100" s="7" t="s">
        <v>22</v>
      </c>
      <c r="E100" s="55" t="s">
        <v>50</v>
      </c>
      <c r="F100" s="56">
        <v>200</v>
      </c>
      <c r="G100" s="56">
        <v>0.16</v>
      </c>
      <c r="H100" s="56">
        <v>0</v>
      </c>
      <c r="I100" s="57">
        <v>7.18</v>
      </c>
      <c r="J100" s="56">
        <v>30.007999999999999</v>
      </c>
      <c r="K100" s="60" t="s">
        <v>80</v>
      </c>
      <c r="L100" s="41"/>
    </row>
    <row r="101" spans="1:12" ht="15" x14ac:dyDescent="0.25">
      <c r="A101" s="23"/>
      <c r="B101" s="15"/>
      <c r="C101" s="11"/>
      <c r="D101" s="7" t="s">
        <v>23</v>
      </c>
      <c r="E101" s="55" t="s">
        <v>42</v>
      </c>
      <c r="F101" s="56">
        <v>30</v>
      </c>
      <c r="G101" s="56">
        <v>2.37</v>
      </c>
      <c r="H101" s="56">
        <v>0.3</v>
      </c>
      <c r="I101" s="57">
        <v>14.49</v>
      </c>
      <c r="J101" s="56">
        <v>70.14</v>
      </c>
      <c r="K101" s="60" t="s">
        <v>46</v>
      </c>
      <c r="L101" s="41"/>
    </row>
    <row r="102" spans="1:12" ht="15" x14ac:dyDescent="0.25">
      <c r="A102" s="23"/>
      <c r="B102" s="15"/>
      <c r="C102" s="11"/>
      <c r="D102" s="7" t="s">
        <v>24</v>
      </c>
      <c r="E102" s="55" t="s">
        <v>68</v>
      </c>
      <c r="F102" s="56">
        <v>100</v>
      </c>
      <c r="G102" s="56">
        <v>0.4</v>
      </c>
      <c r="H102" s="56">
        <v>0.4</v>
      </c>
      <c r="I102" s="57">
        <v>0.7</v>
      </c>
      <c r="J102" s="56">
        <v>47</v>
      </c>
      <c r="K102" s="60" t="s">
        <v>52</v>
      </c>
      <c r="L102" s="41"/>
    </row>
    <row r="103" spans="1:12" ht="15" x14ac:dyDescent="0.25">
      <c r="A103" s="23"/>
      <c r="B103" s="15"/>
      <c r="C103" s="11"/>
      <c r="D103" s="6"/>
      <c r="E103" s="55"/>
      <c r="F103" s="41"/>
      <c r="G103" s="56"/>
      <c r="H103" s="56"/>
      <c r="I103" s="57"/>
      <c r="J103" s="56"/>
      <c r="K103" s="60"/>
      <c r="L103" s="41"/>
    </row>
    <row r="104" spans="1:12" ht="15" x14ac:dyDescent="0.25">
      <c r="A104" s="23"/>
      <c r="B104" s="15"/>
      <c r="C104" s="11"/>
      <c r="D104" s="6"/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SUM(F98:F104)</f>
        <v>600</v>
      </c>
      <c r="G105" s="19">
        <f t="shared" ref="G105:J105" si="34">SUM(G98:G104)</f>
        <v>15.08</v>
      </c>
      <c r="H105" s="19">
        <f t="shared" si="34"/>
        <v>15.56</v>
      </c>
      <c r="I105" s="19">
        <f t="shared" si="34"/>
        <v>68.42</v>
      </c>
      <c r="J105" s="19">
        <f t="shared" si="34"/>
        <v>514.31799999999998</v>
      </c>
      <c r="K105" s="25"/>
      <c r="L105" s="19">
        <f t="shared" ref="L105" si="35">SUM(L98:L104)</f>
        <v>0</v>
      </c>
    </row>
    <row r="106" spans="1:12" ht="15" x14ac:dyDescent="0.25">
      <c r="A106" s="26">
        <f>A98</f>
        <v>2</v>
      </c>
      <c r="B106" s="13">
        <f>B98</f>
        <v>1</v>
      </c>
      <c r="C106" s="10" t="s">
        <v>25</v>
      </c>
      <c r="D106" s="7" t="s">
        <v>26</v>
      </c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7" t="s">
        <v>27</v>
      </c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3"/>
      <c r="B108" s="15"/>
      <c r="C108" s="11"/>
      <c r="D108" s="7" t="s">
        <v>28</v>
      </c>
      <c r="E108" s="40"/>
      <c r="F108" s="41"/>
      <c r="G108" s="41"/>
      <c r="H108" s="41"/>
      <c r="I108" s="41"/>
      <c r="J108" s="41"/>
      <c r="K108" s="42"/>
      <c r="L108" s="41"/>
    </row>
    <row r="109" spans="1:12" ht="15" x14ac:dyDescent="0.25">
      <c r="A109" s="23"/>
      <c r="B109" s="15"/>
      <c r="C109" s="11"/>
      <c r="D109" s="7" t="s">
        <v>29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30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31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32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6"/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6"/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SUM(F106:F114)</f>
        <v>0</v>
      </c>
      <c r="G115" s="19">
        <f t="shared" ref="G115:J115" si="36">SUM(G106:G114)</f>
        <v>0</v>
      </c>
      <c r="H115" s="19">
        <f t="shared" si="36"/>
        <v>0</v>
      </c>
      <c r="I115" s="19">
        <f t="shared" si="36"/>
        <v>0</v>
      </c>
      <c r="J115" s="19">
        <f t="shared" si="36"/>
        <v>0</v>
      </c>
      <c r="K115" s="25"/>
      <c r="L115" s="19">
        <f t="shared" ref="L115" si="37">SUM(L106:L114)</f>
        <v>0</v>
      </c>
    </row>
    <row r="116" spans="1:12" ht="15.75" thickBot="1" x14ac:dyDescent="0.25">
      <c r="A116" s="29">
        <f>A98</f>
        <v>2</v>
      </c>
      <c r="B116" s="30">
        <f>B98</f>
        <v>1</v>
      </c>
      <c r="C116" s="71" t="s">
        <v>4</v>
      </c>
      <c r="D116" s="72"/>
      <c r="E116" s="31"/>
      <c r="F116" s="32">
        <f>F105+F115</f>
        <v>600</v>
      </c>
      <c r="G116" s="32">
        <f t="shared" ref="G116" si="38">G105+G115</f>
        <v>15.08</v>
      </c>
      <c r="H116" s="32">
        <f t="shared" ref="H116" si="39">H105+H115</f>
        <v>15.56</v>
      </c>
      <c r="I116" s="32">
        <f t="shared" ref="I116" si="40">I105+I115</f>
        <v>68.42</v>
      </c>
      <c r="J116" s="32">
        <f t="shared" ref="J116:L116" si="41">J105+J115</f>
        <v>514.31799999999998</v>
      </c>
      <c r="K116" s="32"/>
      <c r="L116" s="32">
        <f t="shared" si="41"/>
        <v>0</v>
      </c>
    </row>
    <row r="117" spans="1:12" ht="30.75" thickBot="1" x14ac:dyDescent="0.3">
      <c r="A117" s="14">
        <v>2</v>
      </c>
      <c r="B117" s="15">
        <v>2</v>
      </c>
      <c r="C117" s="22" t="s">
        <v>20</v>
      </c>
      <c r="D117" s="5" t="s">
        <v>21</v>
      </c>
      <c r="E117" s="68" t="s">
        <v>91</v>
      </c>
      <c r="F117" s="50">
        <v>120</v>
      </c>
      <c r="G117" s="50">
        <v>8.32</v>
      </c>
      <c r="H117" s="50">
        <v>13.15</v>
      </c>
      <c r="I117" s="51">
        <v>7.17</v>
      </c>
      <c r="J117" s="50">
        <v>180.62</v>
      </c>
      <c r="K117" s="58" t="s">
        <v>77</v>
      </c>
      <c r="L117" s="39"/>
    </row>
    <row r="118" spans="1:12" ht="15" x14ac:dyDescent="0.25">
      <c r="A118" s="14"/>
      <c r="B118" s="15"/>
      <c r="C118" s="11"/>
      <c r="D118" s="62" t="s">
        <v>21</v>
      </c>
      <c r="E118" s="52" t="s">
        <v>85</v>
      </c>
      <c r="F118" s="53">
        <v>150</v>
      </c>
      <c r="G118" s="53">
        <v>9.3000000000000007</v>
      </c>
      <c r="H118" s="53">
        <v>6.3</v>
      </c>
      <c r="I118" s="54">
        <v>36</v>
      </c>
      <c r="J118" s="53">
        <v>238.7</v>
      </c>
      <c r="K118" s="59" t="s">
        <v>44</v>
      </c>
      <c r="L118" s="41"/>
    </row>
    <row r="119" spans="1:12" ht="15" x14ac:dyDescent="0.25">
      <c r="A119" s="14"/>
      <c r="B119" s="15"/>
      <c r="C119" s="11"/>
      <c r="D119" s="7" t="s">
        <v>22</v>
      </c>
      <c r="E119" s="55" t="s">
        <v>53</v>
      </c>
      <c r="F119" s="56">
        <v>200</v>
      </c>
      <c r="G119" s="56">
        <v>0.3</v>
      </c>
      <c r="H119" s="56">
        <v>0</v>
      </c>
      <c r="I119" s="57">
        <v>10.58</v>
      </c>
      <c r="J119" s="56">
        <v>43.52</v>
      </c>
      <c r="K119" s="60" t="s">
        <v>54</v>
      </c>
      <c r="L119" s="41"/>
    </row>
    <row r="120" spans="1:12" ht="15" x14ac:dyDescent="0.25">
      <c r="A120" s="14"/>
      <c r="B120" s="15"/>
      <c r="C120" s="11"/>
      <c r="D120" s="7" t="s">
        <v>23</v>
      </c>
      <c r="E120" s="55" t="s">
        <v>42</v>
      </c>
      <c r="F120" s="56">
        <v>30</v>
      </c>
      <c r="G120" s="56">
        <v>2.37</v>
      </c>
      <c r="H120" s="56">
        <v>0.3</v>
      </c>
      <c r="I120" s="57">
        <v>14.49</v>
      </c>
      <c r="J120" s="56">
        <v>70.14</v>
      </c>
      <c r="K120" s="60" t="s">
        <v>46</v>
      </c>
      <c r="L120" s="41"/>
    </row>
    <row r="121" spans="1:12" ht="15" x14ac:dyDescent="0.25">
      <c r="A121" s="14"/>
      <c r="B121" s="15"/>
      <c r="C121" s="11"/>
      <c r="D121" s="7" t="s">
        <v>24</v>
      </c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6" t="s">
        <v>26</v>
      </c>
      <c r="E122" s="55" t="s">
        <v>67</v>
      </c>
      <c r="F122" s="56">
        <v>60</v>
      </c>
      <c r="G122" s="56">
        <v>0.48</v>
      </c>
      <c r="H122" s="56">
        <v>0.06</v>
      </c>
      <c r="I122" s="57">
        <v>1.02</v>
      </c>
      <c r="J122" s="56">
        <v>6</v>
      </c>
      <c r="K122" s="60" t="s">
        <v>47</v>
      </c>
      <c r="L122" s="41"/>
    </row>
    <row r="123" spans="1:12" ht="15" x14ac:dyDescent="0.25">
      <c r="A123" s="14"/>
      <c r="B123" s="15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16"/>
      <c r="B124" s="17"/>
      <c r="C124" s="8"/>
      <c r="D124" s="18" t="s">
        <v>33</v>
      </c>
      <c r="E124" s="9"/>
      <c r="F124" s="19">
        <f>SUM(F117:F123)</f>
        <v>560</v>
      </c>
      <c r="G124" s="19">
        <f t="shared" ref="G124:J124" si="42">SUM(G117:G123)</f>
        <v>20.770000000000003</v>
      </c>
      <c r="H124" s="19">
        <f t="shared" si="42"/>
        <v>19.809999999999999</v>
      </c>
      <c r="I124" s="19">
        <f t="shared" si="42"/>
        <v>69.259999999999991</v>
      </c>
      <c r="J124" s="19">
        <f t="shared" si="42"/>
        <v>538.98</v>
      </c>
      <c r="K124" s="25"/>
      <c r="L124" s="19">
        <f t="shared" ref="L124" si="43">SUM(L117:L123)</f>
        <v>0</v>
      </c>
    </row>
    <row r="125" spans="1:12" ht="15" x14ac:dyDescent="0.25">
      <c r="A125" s="13">
        <f>A117</f>
        <v>2</v>
      </c>
      <c r="B125" s="13">
        <f>B117</f>
        <v>2</v>
      </c>
      <c r="C125" s="10" t="s">
        <v>25</v>
      </c>
      <c r="D125" s="7" t="s">
        <v>26</v>
      </c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7" t="s">
        <v>27</v>
      </c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4"/>
      <c r="B127" s="15"/>
      <c r="C127" s="11"/>
      <c r="D127" s="7" t="s">
        <v>28</v>
      </c>
      <c r="E127" s="40"/>
      <c r="F127" s="41"/>
      <c r="G127" s="41"/>
      <c r="H127" s="41"/>
      <c r="I127" s="41"/>
      <c r="J127" s="41"/>
      <c r="K127" s="42"/>
      <c r="L127" s="41"/>
    </row>
    <row r="128" spans="1:12" ht="15" x14ac:dyDescent="0.25">
      <c r="A128" s="14"/>
      <c r="B128" s="15"/>
      <c r="C128" s="11"/>
      <c r="D128" s="7" t="s">
        <v>29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30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31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32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6"/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SUM(F125:F133)</f>
        <v>0</v>
      </c>
      <c r="G134" s="19">
        <f t="shared" ref="G134:J134" si="44">SUM(G125:G133)</f>
        <v>0</v>
      </c>
      <c r="H134" s="19">
        <f t="shared" si="44"/>
        <v>0</v>
      </c>
      <c r="I134" s="19">
        <f t="shared" si="44"/>
        <v>0</v>
      </c>
      <c r="J134" s="19">
        <f t="shared" si="44"/>
        <v>0</v>
      </c>
      <c r="K134" s="25"/>
      <c r="L134" s="19">
        <f t="shared" ref="L134" si="45">SUM(L125:L133)</f>
        <v>0</v>
      </c>
    </row>
    <row r="135" spans="1:12" ht="15.75" thickBot="1" x14ac:dyDescent="0.25">
      <c r="A135" s="33">
        <f>A117</f>
        <v>2</v>
      </c>
      <c r="B135" s="33">
        <f>B117</f>
        <v>2</v>
      </c>
      <c r="C135" s="71" t="s">
        <v>4</v>
      </c>
      <c r="D135" s="72"/>
      <c r="E135" s="31"/>
      <c r="F135" s="32">
        <f>F124+F134</f>
        <v>560</v>
      </c>
      <c r="G135" s="32">
        <f t="shared" ref="G135" si="46">G124+G134</f>
        <v>20.770000000000003</v>
      </c>
      <c r="H135" s="32">
        <f t="shared" ref="H135" si="47">H124+H134</f>
        <v>19.809999999999999</v>
      </c>
      <c r="I135" s="32">
        <f t="shared" ref="I135" si="48">I124+I134</f>
        <v>69.259999999999991</v>
      </c>
      <c r="J135" s="32">
        <f t="shared" ref="J135:L135" si="49">J124+J134</f>
        <v>538.98</v>
      </c>
      <c r="K135" s="32"/>
      <c r="L135" s="32">
        <f t="shared" si="49"/>
        <v>0</v>
      </c>
    </row>
    <row r="136" spans="1:12" ht="15.75" thickBot="1" x14ac:dyDescent="0.3">
      <c r="A136" s="20">
        <v>2</v>
      </c>
      <c r="B136" s="21">
        <v>3</v>
      </c>
      <c r="C136" s="22" t="s">
        <v>20</v>
      </c>
      <c r="D136" s="5" t="s">
        <v>21</v>
      </c>
      <c r="E136" s="49" t="s">
        <v>56</v>
      </c>
      <c r="F136" s="41">
        <v>200</v>
      </c>
      <c r="G136" s="50">
        <v>16.89</v>
      </c>
      <c r="H136" s="50">
        <v>9.86</v>
      </c>
      <c r="I136" s="51">
        <v>29.2</v>
      </c>
      <c r="J136" s="50">
        <v>302.66000000000003</v>
      </c>
      <c r="K136" s="58" t="s">
        <v>57</v>
      </c>
      <c r="L136" s="39"/>
    </row>
    <row r="137" spans="1:12" ht="15" x14ac:dyDescent="0.25">
      <c r="A137" s="23"/>
      <c r="B137" s="15"/>
      <c r="C137" s="11"/>
      <c r="D137" s="62" t="s">
        <v>21</v>
      </c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23"/>
      <c r="B138" s="15"/>
      <c r="C138" s="11"/>
      <c r="D138" s="7" t="s">
        <v>22</v>
      </c>
      <c r="E138" s="55" t="s">
        <v>73</v>
      </c>
      <c r="F138" s="41">
        <v>200</v>
      </c>
      <c r="G138" s="56">
        <v>0.3</v>
      </c>
      <c r="H138" s="56">
        <v>0</v>
      </c>
      <c r="I138" s="57">
        <v>19.8</v>
      </c>
      <c r="J138" s="56">
        <v>81</v>
      </c>
      <c r="K138" s="60" t="s">
        <v>58</v>
      </c>
      <c r="L138" s="41"/>
    </row>
    <row r="139" spans="1:12" ht="15.75" customHeight="1" x14ac:dyDescent="0.25">
      <c r="A139" s="23"/>
      <c r="B139" s="15"/>
      <c r="C139" s="11"/>
      <c r="D139" s="7" t="s">
        <v>23</v>
      </c>
      <c r="E139" s="55" t="s">
        <v>42</v>
      </c>
      <c r="F139" s="41">
        <v>30</v>
      </c>
      <c r="G139" s="56">
        <v>2.37</v>
      </c>
      <c r="H139" s="56">
        <v>0.3</v>
      </c>
      <c r="I139" s="57">
        <v>14.49</v>
      </c>
      <c r="J139" s="56">
        <v>70.14</v>
      </c>
      <c r="K139" s="60" t="s">
        <v>46</v>
      </c>
      <c r="L139" s="41"/>
    </row>
    <row r="140" spans="1:12" ht="15" x14ac:dyDescent="0.25">
      <c r="A140" s="23"/>
      <c r="B140" s="15"/>
      <c r="C140" s="11"/>
      <c r="D140" s="7" t="s">
        <v>92</v>
      </c>
      <c r="E140" s="69" t="s">
        <v>68</v>
      </c>
      <c r="F140" s="41">
        <v>100</v>
      </c>
      <c r="G140" s="41">
        <v>0.4</v>
      </c>
      <c r="H140" s="41">
        <v>0.4</v>
      </c>
      <c r="I140" s="41">
        <v>9.8000000000000007</v>
      </c>
      <c r="J140" s="41">
        <v>47</v>
      </c>
      <c r="K140" s="42" t="s">
        <v>52</v>
      </c>
      <c r="L140" s="41"/>
    </row>
    <row r="141" spans="1:12" ht="15" x14ac:dyDescent="0.25">
      <c r="A141" s="23"/>
      <c r="B141" s="15"/>
      <c r="C141" s="11"/>
      <c r="D141" s="6" t="s">
        <v>26</v>
      </c>
      <c r="E141" s="40" t="s">
        <v>74</v>
      </c>
      <c r="F141" s="41">
        <v>60</v>
      </c>
      <c r="G141" s="41">
        <v>1.7</v>
      </c>
      <c r="H141" s="41">
        <v>0.1</v>
      </c>
      <c r="I141" s="41">
        <v>3.5</v>
      </c>
      <c r="J141" s="41">
        <v>22.1</v>
      </c>
      <c r="K141" s="42" t="s">
        <v>84</v>
      </c>
      <c r="L141" s="41"/>
    </row>
    <row r="142" spans="1:12" ht="15" x14ac:dyDescent="0.25">
      <c r="A142" s="23"/>
      <c r="B142" s="15"/>
      <c r="C142" s="11"/>
      <c r="D142" s="6"/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4"/>
      <c r="B143" s="17"/>
      <c r="C143" s="8"/>
      <c r="D143" s="18" t="s">
        <v>33</v>
      </c>
      <c r="E143" s="9"/>
      <c r="F143" s="19">
        <f>SUM(F136:F142)</f>
        <v>590</v>
      </c>
      <c r="G143" s="19">
        <f>SUM(G136:G142)</f>
        <v>21.66</v>
      </c>
      <c r="H143" s="19">
        <f>SUM(H136:H142)</f>
        <v>10.66</v>
      </c>
      <c r="I143" s="19">
        <f>SUM(I136:I142)</f>
        <v>76.790000000000006</v>
      </c>
      <c r="J143" s="19">
        <f>SUM(J136:J142)</f>
        <v>522.9</v>
      </c>
      <c r="K143" s="25"/>
      <c r="L143" s="19">
        <f>SUM(L136:L142)</f>
        <v>0</v>
      </c>
    </row>
    <row r="144" spans="1:12" ht="15" x14ac:dyDescent="0.25">
      <c r="A144" s="26">
        <f>A136</f>
        <v>2</v>
      </c>
      <c r="B144" s="13">
        <f>B136</f>
        <v>3</v>
      </c>
      <c r="C144" s="10" t="s">
        <v>25</v>
      </c>
      <c r="D144" s="7" t="s">
        <v>26</v>
      </c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7" t="s">
        <v>27</v>
      </c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3"/>
      <c r="B146" s="15"/>
      <c r="C146" s="11"/>
      <c r="D146" s="7" t="s">
        <v>28</v>
      </c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3"/>
      <c r="B147" s="15"/>
      <c r="C147" s="11"/>
      <c r="D147" s="7" t="s">
        <v>29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30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31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32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6"/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6"/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SUM(F144:F152)</f>
        <v>0</v>
      </c>
      <c r="G153" s="19">
        <f t="shared" ref="G153:J153" si="50">SUM(G144:G152)</f>
        <v>0</v>
      </c>
      <c r="H153" s="19">
        <f t="shared" si="50"/>
        <v>0</v>
      </c>
      <c r="I153" s="19">
        <f t="shared" si="50"/>
        <v>0</v>
      </c>
      <c r="J153" s="19">
        <f t="shared" si="50"/>
        <v>0</v>
      </c>
      <c r="K153" s="25"/>
      <c r="L153" s="19">
        <f t="shared" ref="L153" si="51">SUM(L144:L152)</f>
        <v>0</v>
      </c>
    </row>
    <row r="154" spans="1:12" ht="15.75" thickBot="1" x14ac:dyDescent="0.25">
      <c r="A154" s="29">
        <f>A136</f>
        <v>2</v>
      </c>
      <c r="B154" s="30">
        <f>B136</f>
        <v>3</v>
      </c>
      <c r="C154" s="71" t="s">
        <v>4</v>
      </c>
      <c r="D154" s="72"/>
      <c r="E154" s="31"/>
      <c r="F154" s="32">
        <f>F143+F153</f>
        <v>590</v>
      </c>
      <c r="G154" s="32">
        <f t="shared" ref="G154" si="52">G143+G153</f>
        <v>21.66</v>
      </c>
      <c r="H154" s="32">
        <f t="shared" ref="H154" si="53">H143+H153</f>
        <v>10.66</v>
      </c>
      <c r="I154" s="32">
        <f t="shared" ref="I154" si="54">I143+I153</f>
        <v>76.790000000000006</v>
      </c>
      <c r="J154" s="32">
        <f t="shared" ref="J154:L154" si="55">J143+J153</f>
        <v>522.9</v>
      </c>
      <c r="K154" s="32"/>
      <c r="L154" s="32">
        <f t="shared" si="55"/>
        <v>0</v>
      </c>
    </row>
    <row r="155" spans="1:12" ht="15.75" thickBot="1" x14ac:dyDescent="0.3">
      <c r="A155" s="20">
        <v>2</v>
      </c>
      <c r="B155" s="21">
        <v>4</v>
      </c>
      <c r="C155" s="22" t="s">
        <v>20</v>
      </c>
      <c r="D155" s="5" t="s">
        <v>21</v>
      </c>
      <c r="E155" s="49" t="s">
        <v>62</v>
      </c>
      <c r="F155" s="50">
        <v>100</v>
      </c>
      <c r="G155" s="50">
        <v>13.26</v>
      </c>
      <c r="H155" s="50">
        <v>11.23</v>
      </c>
      <c r="I155" s="51">
        <v>3.52</v>
      </c>
      <c r="J155" s="50">
        <v>185</v>
      </c>
      <c r="K155" s="58" t="s">
        <v>63</v>
      </c>
      <c r="L155" s="39"/>
    </row>
    <row r="156" spans="1:12" ht="15" x14ac:dyDescent="0.25">
      <c r="A156" s="23"/>
      <c r="B156" s="15"/>
      <c r="C156" s="11"/>
      <c r="D156" s="62" t="s">
        <v>21</v>
      </c>
      <c r="E156" s="66" t="s">
        <v>70</v>
      </c>
      <c r="F156" s="53">
        <v>150</v>
      </c>
      <c r="G156" s="53">
        <v>3.78</v>
      </c>
      <c r="H156" s="53">
        <v>6.38</v>
      </c>
      <c r="I156" s="54">
        <v>37.29</v>
      </c>
      <c r="J156" s="53">
        <v>221.7</v>
      </c>
      <c r="K156" s="59" t="s">
        <v>44</v>
      </c>
      <c r="L156" s="41"/>
    </row>
    <row r="157" spans="1:12" ht="15" x14ac:dyDescent="0.25">
      <c r="A157" s="23"/>
      <c r="B157" s="15"/>
      <c r="C157" s="11"/>
      <c r="D157" s="7" t="s">
        <v>22</v>
      </c>
      <c r="E157" s="70" t="s">
        <v>53</v>
      </c>
      <c r="F157" s="56">
        <v>200</v>
      </c>
      <c r="G157" s="56">
        <v>0.3</v>
      </c>
      <c r="H157" s="56">
        <v>0</v>
      </c>
      <c r="I157" s="57">
        <v>24.14</v>
      </c>
      <c r="J157" s="56">
        <v>43.52</v>
      </c>
      <c r="K157" s="60" t="s">
        <v>54</v>
      </c>
      <c r="L157" s="41"/>
    </row>
    <row r="158" spans="1:12" ht="15" x14ac:dyDescent="0.25">
      <c r="A158" s="23"/>
      <c r="B158" s="15"/>
      <c r="C158" s="11"/>
      <c r="D158" s="7" t="s">
        <v>23</v>
      </c>
      <c r="E158" s="55" t="s">
        <v>42</v>
      </c>
      <c r="F158" s="56">
        <v>30</v>
      </c>
      <c r="G158" s="56">
        <v>2.37</v>
      </c>
      <c r="H158" s="56">
        <v>0.3</v>
      </c>
      <c r="I158" s="57">
        <v>14.49</v>
      </c>
      <c r="J158" s="56">
        <v>70.14</v>
      </c>
      <c r="K158" s="60" t="s">
        <v>46</v>
      </c>
      <c r="L158" s="41"/>
    </row>
    <row r="159" spans="1:12" ht="15" x14ac:dyDescent="0.25">
      <c r="A159" s="23"/>
      <c r="B159" s="15"/>
      <c r="C159" s="11"/>
      <c r="D159" s="61" t="s">
        <v>26</v>
      </c>
      <c r="E159" s="55" t="s">
        <v>71</v>
      </c>
      <c r="F159" s="41">
        <v>60</v>
      </c>
      <c r="G159" s="56">
        <v>0.88</v>
      </c>
      <c r="H159" s="56">
        <v>3.6</v>
      </c>
      <c r="I159" s="57">
        <v>4.96</v>
      </c>
      <c r="J159" s="56">
        <v>55.68</v>
      </c>
      <c r="K159" s="60" t="s">
        <v>72</v>
      </c>
      <c r="L159" s="41"/>
    </row>
    <row r="160" spans="1:12" ht="15" x14ac:dyDescent="0.25">
      <c r="A160" s="23"/>
      <c r="B160" s="15"/>
      <c r="C160" s="11"/>
      <c r="D160" s="6"/>
      <c r="E160" s="40"/>
      <c r="F160" s="41"/>
      <c r="G160" s="41"/>
      <c r="H160" s="41"/>
      <c r="I160" s="41"/>
      <c r="J160" s="41"/>
      <c r="K160" s="42"/>
      <c r="L160" s="41"/>
    </row>
    <row r="161" spans="1:12" ht="15" x14ac:dyDescent="0.25">
      <c r="A161" s="24"/>
      <c r="B161" s="17"/>
      <c r="C161" s="8"/>
      <c r="D161" s="18" t="s">
        <v>33</v>
      </c>
      <c r="E161" s="9"/>
      <c r="F161" s="19">
        <f>SUM(F155:F160)</f>
        <v>540</v>
      </c>
      <c r="G161" s="19">
        <f>SUM(G155:G160)</f>
        <v>20.59</v>
      </c>
      <c r="H161" s="19">
        <f>SUM(H155:H160)</f>
        <v>21.51</v>
      </c>
      <c r="I161" s="19">
        <f>SUM(I155:I160)</f>
        <v>84.399999999999991</v>
      </c>
      <c r="J161" s="19">
        <f>SUM(J155:J160)</f>
        <v>576.04</v>
      </c>
      <c r="K161" s="25"/>
      <c r="L161" s="19">
        <f>SUM(L155:L160)</f>
        <v>0</v>
      </c>
    </row>
    <row r="162" spans="1:12" ht="15" x14ac:dyDescent="0.25">
      <c r="A162" s="26">
        <f>A155</f>
        <v>2</v>
      </c>
      <c r="B162" s="13">
        <f>B155</f>
        <v>4</v>
      </c>
      <c r="C162" s="10" t="s">
        <v>25</v>
      </c>
      <c r="D162" s="7" t="s">
        <v>26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7" t="s">
        <v>27</v>
      </c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7" t="s">
        <v>28</v>
      </c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3"/>
      <c r="B165" s="15"/>
      <c r="C165" s="11"/>
      <c r="D165" s="7" t="s">
        <v>29</v>
      </c>
      <c r="E165" s="40"/>
      <c r="F165" s="41"/>
      <c r="G165" s="41"/>
      <c r="H165" s="41"/>
      <c r="I165" s="41"/>
      <c r="J165" s="41"/>
      <c r="K165" s="42"/>
      <c r="L165" s="41"/>
    </row>
    <row r="166" spans="1:12" ht="15" x14ac:dyDescent="0.25">
      <c r="A166" s="23"/>
      <c r="B166" s="15"/>
      <c r="C166" s="11"/>
      <c r="D166" s="7" t="s">
        <v>30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31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32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6"/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6"/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4"/>
      <c r="B171" s="17"/>
      <c r="C171" s="8"/>
      <c r="D171" s="18" t="s">
        <v>33</v>
      </c>
      <c r="E171" s="9"/>
      <c r="F171" s="19">
        <f>SUM(F162:F170)</f>
        <v>0</v>
      </c>
      <c r="G171" s="19">
        <f t="shared" ref="G171:J171" si="56">SUM(G162:G170)</f>
        <v>0</v>
      </c>
      <c r="H171" s="19">
        <f t="shared" si="56"/>
        <v>0</v>
      </c>
      <c r="I171" s="19">
        <f t="shared" si="56"/>
        <v>0</v>
      </c>
      <c r="J171" s="19">
        <f t="shared" si="56"/>
        <v>0</v>
      </c>
      <c r="K171" s="25"/>
      <c r="L171" s="19">
        <f t="shared" ref="L171" si="57">SUM(L162:L170)</f>
        <v>0</v>
      </c>
    </row>
    <row r="172" spans="1:12" ht="15" x14ac:dyDescent="0.2">
      <c r="A172" s="29">
        <f>A155</f>
        <v>2</v>
      </c>
      <c r="B172" s="30">
        <f>B155</f>
        <v>4</v>
      </c>
      <c r="C172" s="71" t="s">
        <v>4</v>
      </c>
      <c r="D172" s="72"/>
      <c r="E172" s="31"/>
      <c r="F172" s="32">
        <f>F161+F171</f>
        <v>540</v>
      </c>
      <c r="G172" s="32">
        <f t="shared" ref="G172" si="58">G161+G171</f>
        <v>20.59</v>
      </c>
      <c r="H172" s="32">
        <f t="shared" ref="H172" si="59">H161+H171</f>
        <v>21.51</v>
      </c>
      <c r="I172" s="32">
        <f t="shared" ref="I172" si="60">I161+I171</f>
        <v>84.399999999999991</v>
      </c>
      <c r="J172" s="32">
        <f t="shared" ref="J172:L172" si="61">J161+J171</f>
        <v>576.04</v>
      </c>
      <c r="K172" s="32"/>
      <c r="L172" s="32">
        <f t="shared" si="61"/>
        <v>0</v>
      </c>
    </row>
    <row r="173" spans="1:12" ht="15.75" thickBot="1" x14ac:dyDescent="0.3">
      <c r="A173" s="20">
        <v>2</v>
      </c>
      <c r="B173" s="21">
        <v>5</v>
      </c>
      <c r="C173" s="22" t="s">
        <v>20</v>
      </c>
      <c r="D173" s="5" t="s">
        <v>21</v>
      </c>
      <c r="E173" s="49" t="s">
        <v>86</v>
      </c>
      <c r="F173" s="50">
        <v>200</v>
      </c>
      <c r="G173" s="50">
        <v>14.2</v>
      </c>
      <c r="H173" s="50">
        <v>16.3</v>
      </c>
      <c r="I173" s="51">
        <v>32.549999999999997</v>
      </c>
      <c r="J173" s="50">
        <v>333.7</v>
      </c>
      <c r="K173" s="58" t="s">
        <v>87</v>
      </c>
      <c r="L173" s="39"/>
    </row>
    <row r="174" spans="1:12" ht="15" x14ac:dyDescent="0.25">
      <c r="A174" s="23"/>
      <c r="B174" s="15"/>
      <c r="C174" s="11"/>
      <c r="D174" s="62" t="s">
        <v>21</v>
      </c>
      <c r="E174" s="52"/>
      <c r="F174" s="53"/>
      <c r="G174" s="53"/>
      <c r="H174" s="53"/>
      <c r="I174" s="54"/>
      <c r="J174" s="53"/>
      <c r="K174" s="59"/>
      <c r="L174" s="41"/>
    </row>
    <row r="175" spans="1:12" ht="15" x14ac:dyDescent="0.25">
      <c r="A175" s="23"/>
      <c r="B175" s="15"/>
      <c r="C175" s="11"/>
      <c r="D175" s="7" t="s">
        <v>22</v>
      </c>
      <c r="E175" s="55" t="s">
        <v>41</v>
      </c>
      <c r="F175" s="56">
        <v>200</v>
      </c>
      <c r="G175" s="56">
        <v>0.2</v>
      </c>
      <c r="H175" s="56">
        <v>0</v>
      </c>
      <c r="I175" s="57">
        <v>10.38</v>
      </c>
      <c r="J175" s="56">
        <v>42.32</v>
      </c>
      <c r="K175" s="60" t="s">
        <v>45</v>
      </c>
      <c r="L175" s="41"/>
    </row>
    <row r="176" spans="1:12" ht="15" x14ac:dyDescent="0.25">
      <c r="A176" s="23"/>
      <c r="B176" s="15"/>
      <c r="C176" s="11"/>
      <c r="D176" s="7" t="s">
        <v>23</v>
      </c>
      <c r="E176" s="55" t="s">
        <v>42</v>
      </c>
      <c r="F176" s="56">
        <v>40</v>
      </c>
      <c r="G176" s="56">
        <v>2.37</v>
      </c>
      <c r="H176" s="56">
        <v>0.3</v>
      </c>
      <c r="I176" s="57">
        <v>14.49</v>
      </c>
      <c r="J176" s="56">
        <v>70.14</v>
      </c>
      <c r="K176" s="60" t="s">
        <v>46</v>
      </c>
      <c r="L176" s="41"/>
    </row>
    <row r="177" spans="1:12" ht="15" x14ac:dyDescent="0.25">
      <c r="A177" s="23"/>
      <c r="B177" s="15"/>
      <c r="C177" s="11"/>
      <c r="D177" s="7" t="s">
        <v>26</v>
      </c>
      <c r="E177" s="67" t="s">
        <v>90</v>
      </c>
      <c r="F177" s="56">
        <v>60</v>
      </c>
      <c r="G177" s="56">
        <v>0.66</v>
      </c>
      <c r="H177" s="56">
        <v>3</v>
      </c>
      <c r="I177" s="57">
        <v>5.7</v>
      </c>
      <c r="J177" s="56">
        <v>51.42</v>
      </c>
      <c r="K177" s="60" t="s">
        <v>47</v>
      </c>
      <c r="L177" s="41"/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.75" customHeight="1" x14ac:dyDescent="0.25">
      <c r="A179" s="24"/>
      <c r="B179" s="17"/>
      <c r="C179" s="8"/>
      <c r="D179" s="18" t="s">
        <v>33</v>
      </c>
      <c r="E179" s="9"/>
      <c r="F179" s="19">
        <f>SUM(F173:F178)</f>
        <v>500</v>
      </c>
      <c r="G179" s="19">
        <f>SUM(G173:G178)</f>
        <v>17.43</v>
      </c>
      <c r="H179" s="19">
        <f>SUM(H173:H178)</f>
        <v>19.600000000000001</v>
      </c>
      <c r="I179" s="19">
        <f>SUM(I173:I178)</f>
        <v>63.120000000000005</v>
      </c>
      <c r="J179" s="19">
        <f>SUM(J173:J178)</f>
        <v>497.58</v>
      </c>
      <c r="K179" s="25"/>
      <c r="L179" s="19">
        <f>SUM(L173:L178)</f>
        <v>0</v>
      </c>
    </row>
    <row r="180" spans="1:12" ht="15" x14ac:dyDescent="0.25">
      <c r="A180" s="26">
        <f>A173</f>
        <v>2</v>
      </c>
      <c r="B180" s="13">
        <f>B173</f>
        <v>5</v>
      </c>
      <c r="C180" s="10" t="s">
        <v>25</v>
      </c>
      <c r="D180" s="7" t="s">
        <v>26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 x14ac:dyDescent="0.25">
      <c r="A181" s="23"/>
      <c r="B181" s="15"/>
      <c r="C181" s="11"/>
      <c r="D181" s="7" t="s">
        <v>27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7" t="s">
        <v>28</v>
      </c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7" t="s">
        <v>29</v>
      </c>
      <c r="E183" s="40"/>
      <c r="F183" s="41"/>
      <c r="G183" s="41"/>
      <c r="H183" s="41"/>
      <c r="I183" s="41"/>
      <c r="J183" s="41"/>
      <c r="K183" s="42"/>
      <c r="L183" s="41"/>
    </row>
    <row r="184" spans="1:12" ht="15" x14ac:dyDescent="0.25">
      <c r="A184" s="23"/>
      <c r="B184" s="15"/>
      <c r="C184" s="11"/>
      <c r="D184" s="7" t="s">
        <v>30</v>
      </c>
      <c r="E184" s="40"/>
      <c r="F184" s="41"/>
      <c r="G184" s="41"/>
      <c r="H184" s="41"/>
      <c r="I184" s="41"/>
      <c r="J184" s="41"/>
      <c r="K184" s="42"/>
      <c r="L184" s="41"/>
    </row>
    <row r="185" spans="1:12" ht="15" x14ac:dyDescent="0.25">
      <c r="A185" s="23"/>
      <c r="B185" s="15"/>
      <c r="C185" s="11"/>
      <c r="D185" s="7" t="s">
        <v>31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32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6"/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6"/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4"/>
      <c r="B189" s="17"/>
      <c r="C189" s="8"/>
      <c r="D189" s="18" t="s">
        <v>33</v>
      </c>
      <c r="E189" s="9"/>
      <c r="F189" s="19">
        <f>SUM(F180:F188)</f>
        <v>0</v>
      </c>
      <c r="G189" s="19">
        <f t="shared" ref="G189:J189" si="62">SUM(G180:G188)</f>
        <v>0</v>
      </c>
      <c r="H189" s="19">
        <f t="shared" si="62"/>
        <v>0</v>
      </c>
      <c r="I189" s="19">
        <f t="shared" si="62"/>
        <v>0</v>
      </c>
      <c r="J189" s="19">
        <f t="shared" si="62"/>
        <v>0</v>
      </c>
      <c r="K189" s="25"/>
      <c r="L189" s="19">
        <f t="shared" ref="L189" si="63">SUM(L180:L188)</f>
        <v>0</v>
      </c>
    </row>
    <row r="190" spans="1:12" ht="15" x14ac:dyDescent="0.2">
      <c r="A190" s="29">
        <f>A173</f>
        <v>2</v>
      </c>
      <c r="B190" s="30">
        <f>B173</f>
        <v>5</v>
      </c>
      <c r="C190" s="71" t="s">
        <v>4</v>
      </c>
      <c r="D190" s="72"/>
      <c r="E190" s="31"/>
      <c r="F190" s="32">
        <f>F179+F189</f>
        <v>500</v>
      </c>
      <c r="G190" s="32">
        <f t="shared" ref="G190" si="64">G179+G189</f>
        <v>17.43</v>
      </c>
      <c r="H190" s="32">
        <f t="shared" ref="H190" si="65">H179+H189</f>
        <v>19.600000000000001</v>
      </c>
      <c r="I190" s="32">
        <f t="shared" ref="I190" si="66">I179+I189</f>
        <v>63.120000000000005</v>
      </c>
      <c r="J190" s="32">
        <f t="shared" ref="J190:L190" si="67">J179+J189</f>
        <v>497.58</v>
      </c>
      <c r="K190" s="32"/>
      <c r="L190" s="32">
        <f t="shared" si="67"/>
        <v>0</v>
      </c>
    </row>
    <row r="191" spans="1:12" x14ac:dyDescent="0.2">
      <c r="A191" s="27"/>
      <c r="B191" s="28"/>
      <c r="C191" s="73" t="s">
        <v>5</v>
      </c>
      <c r="D191" s="73"/>
      <c r="E191" s="73"/>
      <c r="F191" s="34">
        <f>(F23+F41+F60+F78+F97+F116+F135+F154+F172+F190)/(IF(F23=0,0,1)+IF(F41=0,0,1)+IF(F60=0,0,1)+IF(F78=0,0,1)+IF(F97=0,0,1)+IF(F116=0,0,1)+IF(F135=0,0,1)+IF(F154=0,0,1)+IF(F172=0,0,1)+IF(F190=0,0,1))</f>
        <v>551</v>
      </c>
      <c r="G191" s="34">
        <f>(G23+G41+G60+G78+G97+G116+G135+G154+G172+G190)/(IF(G23=0,0,1)+IF(G41=0,0,1)+IF(G60=0,0,1)+IF(G78=0,0,1)+IF(G97=0,0,1)+IF(G116=0,0,1)+IF(G135=0,0,1)+IF(G154=0,0,1)+IF(G172=0,0,1)+IF(G190=0,0,1))</f>
        <v>20.273</v>
      </c>
      <c r="H191" s="34">
        <f>(H23+H41+H60+H78+H97+H116+H135+H154+H172+H190)/(IF(H23=0,0,1)+IF(H41=0,0,1)+IF(H60=0,0,1)+IF(H78=0,0,1)+IF(H97=0,0,1)+IF(H116=0,0,1)+IF(H135=0,0,1)+IF(H154=0,0,1)+IF(H172=0,0,1)+IF(H190=0,0,1))</f>
        <v>17.440000000000001</v>
      </c>
      <c r="I191" s="34">
        <f>(I23+I41+I60+I78+I97+I116+I135+I154+I172+I190)/(IF(I23=0,0,1)+IF(I41=0,0,1)+IF(I60=0,0,1)+IF(I78=0,0,1)+IF(I97=0,0,1)+IF(I116=0,0,1)+IF(I135=0,0,1)+IF(I154=0,0,1)+IF(I172=0,0,1)+IF(I190=0,0,1))</f>
        <v>68.25</v>
      </c>
      <c r="J191" s="34">
        <f>(J23+J41+J60+J78+J97+J116+J135+J154+J172+J190)/(IF(J23=0,0,1)+IF(J41=0,0,1)+IF(J60=0,0,1)+IF(J78=0,0,1)+IF(J97=0,0,1)+IF(J116=0,0,1)+IF(J135=0,0,1)+IF(J154=0,0,1)+IF(J172=0,0,1)+IF(J190=0,0,1))</f>
        <v>524.84080000000006</v>
      </c>
      <c r="K191" s="34"/>
      <c r="L191" s="34" t="e">
        <f>(L23+L41+L60+L78+L97+L116+L135+L154+L172+L190)/(IF(L23=0,0,1)+IF(L41=0,0,1)+IF(L60=0,0,1)+IF(L78=0,0,1)+IF(L97=0,0,1)+IF(L116=0,0,1)+IF(L135=0,0,1)+IF(L154=0,0,1)+IF(L172=0,0,1)+IF(L190=0,0,1))</f>
        <v>#DIV/0!</v>
      </c>
    </row>
  </sheetData>
  <mergeCells count="14">
    <mergeCell ref="C1:E1"/>
    <mergeCell ref="H1:K1"/>
    <mergeCell ref="H2:K2"/>
    <mergeCell ref="C41:D41"/>
    <mergeCell ref="C60:D60"/>
    <mergeCell ref="C78:D78"/>
    <mergeCell ref="C97:D97"/>
    <mergeCell ref="C23:D23"/>
    <mergeCell ref="C191:E191"/>
    <mergeCell ref="C190:D190"/>
    <mergeCell ref="C116:D116"/>
    <mergeCell ref="C135:D135"/>
    <mergeCell ref="C154:D154"/>
    <mergeCell ref="C172:D172"/>
  </mergeCells>
  <pageMargins left="0.70866141732283472" right="0.70866141732283472" top="0.74803149606299213" bottom="0.74803149606299213" header="0.31496062992125984" footer="0.31496062992125984"/>
  <pageSetup paperSize="9"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2025-04-21T07:40:56Z</cp:lastPrinted>
  <dcterms:created xsi:type="dcterms:W3CDTF">2022-05-16T14:23:56Z</dcterms:created>
  <dcterms:modified xsi:type="dcterms:W3CDTF">2025-04-21T07:41:25Z</dcterms:modified>
</cp:coreProperties>
</file>